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n\Documents\Dawn\LE\Presentations\TxDOT\OnlineSeries2020\ExcelOnlineIntermediate\"/>
    </mc:Choice>
  </mc:AlternateContent>
  <xr:revisionPtr revIDLastSave="0" documentId="13_ncr:1_{FF9736C9-19FC-45D1-BFA2-D7632DEA6587}" xr6:coauthVersionLast="45" xr6:coauthVersionMax="45" xr10:uidLastSave="{00000000-0000-0000-0000-000000000000}"/>
  <bookViews>
    <workbookView xWindow="-120" yWindow="-120" windowWidth="24240" windowHeight="13140" activeTab="2" xr2:uid="{041D7E7D-7F39-48FD-BA76-3578089B0C6D}"/>
  </bookViews>
  <sheets>
    <sheet name="TimeConversions" sheetId="2" r:id="rId1"/>
    <sheet name="TimeElapses" sheetId="1" r:id="rId2"/>
    <sheet name="IfStatement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  <c r="D2" i="3"/>
  <c r="C2" i="3"/>
  <c r="E3" i="3" l="1"/>
  <c r="E2" i="3"/>
  <c r="D3" i="3"/>
  <c r="C3" i="3"/>
  <c r="I2" i="1"/>
  <c r="H2" i="1"/>
  <c r="G2" i="1"/>
  <c r="F2" i="1"/>
  <c r="E2" i="1"/>
  <c r="H2" i="2"/>
  <c r="F2" i="2"/>
  <c r="D2" i="2"/>
  <c r="H9" i="2" l="1"/>
  <c r="F9" i="2"/>
  <c r="D9" i="2"/>
  <c r="B9" i="2"/>
  <c r="H8" i="2"/>
  <c r="F8" i="2"/>
  <c r="D8" i="2"/>
  <c r="B8" i="2"/>
  <c r="H7" i="2"/>
  <c r="F7" i="2"/>
  <c r="D7" i="2"/>
  <c r="B7" i="2"/>
  <c r="H6" i="2"/>
  <c r="F6" i="2"/>
  <c r="D6" i="2"/>
  <c r="B6" i="2"/>
  <c r="H5" i="2"/>
  <c r="F5" i="2"/>
  <c r="D5" i="2"/>
  <c r="B5" i="2"/>
  <c r="H4" i="2"/>
  <c r="F4" i="2"/>
  <c r="D4" i="2"/>
  <c r="B4" i="2"/>
  <c r="H3" i="2"/>
  <c r="F3" i="2"/>
  <c r="D3" i="2"/>
  <c r="B3" i="2"/>
  <c r="C2" i="1"/>
  <c r="C3" i="1" l="1"/>
</calcChain>
</file>

<file path=xl/sharedStrings.xml><?xml version="1.0" encoding="utf-8"?>
<sst xmlns="http://schemas.openxmlformats.org/spreadsheetml/2006/main" count="42" uniqueCount="39">
  <si>
    <t>Arrived</t>
  </si>
  <si>
    <t>Cleared</t>
  </si>
  <si>
    <t>Elapsed</t>
  </si>
  <si>
    <t>Notes</t>
  </si>
  <si>
    <t>Hours and Minutes Elapsed</t>
  </si>
  <si>
    <t>Hours Elapsed</t>
  </si>
  <si>
    <t>Hours, Min, Sec Elapsed</t>
  </si>
  <si>
    <t>Complete Hours Elapsed</t>
  </si>
  <si>
    <t>Minutes Elapsed</t>
  </si>
  <si>
    <t>Text Date</t>
  </si>
  <si>
    <t>Excel Date</t>
  </si>
  <si>
    <t>Text Time</t>
  </si>
  <si>
    <t>Excel Time</t>
  </si>
  <si>
    <t>Number Date</t>
  </si>
  <si>
    <t>Number Time</t>
  </si>
  <si>
    <t>300PM</t>
  </si>
  <si>
    <t>900AM</t>
  </si>
  <si>
    <t>830PM</t>
  </si>
  <si>
    <t>400AM</t>
  </si>
  <si>
    <t>950PM</t>
  </si>
  <si>
    <t>8/15/65</t>
  </si>
  <si>
    <t>637AM</t>
  </si>
  <si>
    <t>1/1/50</t>
  </si>
  <si>
    <t>114PM</t>
  </si>
  <si>
    <t>01/01/50</t>
  </si>
  <si>
    <t>230AM</t>
  </si>
  <si>
    <t>07/15/20</t>
  </si>
  <si>
    <t>09/17/20</t>
  </si>
  <si>
    <t>06/13/20</t>
  </si>
  <si>
    <t>10/10/2020</t>
  </si>
  <si>
    <t>09/12/2019</t>
  </si>
  <si>
    <t>Time</t>
  </si>
  <si>
    <t>Location</t>
  </si>
  <si>
    <t>Simple If</t>
  </si>
  <si>
    <t>Complex If</t>
  </si>
  <si>
    <t>Complex If (between times)</t>
  </si>
  <si>
    <t>123 Main Street</t>
  </si>
  <si>
    <t>Get the elapsed time in terms of numbers, to change it</t>
  </si>
  <si>
    <r>
      <t>Then</t>
    </r>
    <r>
      <rPr>
        <b/>
        <i/>
        <sz val="11"/>
        <color theme="1"/>
        <rFont val="Calibri"/>
        <family val="2"/>
        <scheme val="minor"/>
      </rPr>
      <t xml:space="preserve"> format the cell</t>
    </r>
    <r>
      <rPr>
        <sz val="11"/>
        <color theme="1"/>
        <rFont val="Calibri"/>
        <family val="2"/>
        <scheme val="minor"/>
      </rPr>
      <t xml:space="preserve"> by selecting </t>
    </r>
    <r>
      <rPr>
        <b/>
        <i/>
        <sz val="11"/>
        <color theme="1"/>
        <rFont val="Calibri"/>
        <family val="2"/>
        <scheme val="minor"/>
      </rPr>
      <t>custom</t>
    </r>
    <r>
      <rPr>
        <sz val="11"/>
        <color theme="1"/>
        <rFont val="Calibri"/>
        <family val="2"/>
        <scheme val="minor"/>
      </rPr>
      <t xml:space="preserve"> and finding the format we prefer (C3 is shown in "h:mm:ss")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</si>
</sst>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22" fontId="0" fillId="0" borderId="1" xfId="0" applyNumberFormat="1" applyBorder="1" applyAlignment="1">
      <alignment horizontal="left"/>
    </xf>
    <xf numFmtId="2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14" fontId="2" fillId="0" borderId="0" xfId="0" applyNumberFormat="1" applyFont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20" fontId="0" fillId="0" borderId="1" xfId="0" applyNumberFormat="1" applyBorder="1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6674-5D39-4F31-9EF8-6C5F52EB18BE}">
  <dimension ref="A1:H9"/>
  <sheetViews>
    <sheetView workbookViewId="0">
      <selection activeCell="B2" sqref="B2"/>
    </sheetView>
  </sheetViews>
  <sheetFormatPr defaultRowHeight="15" x14ac:dyDescent="0.25"/>
  <cols>
    <col min="1" max="2" width="10.7109375" bestFit="1" customWidth="1"/>
    <col min="3" max="3" width="10.140625" bestFit="1" customWidth="1"/>
    <col min="4" max="4" width="11.140625" bestFit="1" customWidth="1"/>
    <col min="5" max="5" width="12.85546875" bestFit="1" customWidth="1"/>
    <col min="6" max="6" width="10.7109375" bestFit="1" customWidth="1"/>
    <col min="7" max="7" width="13.42578125" bestFit="1" customWidth="1"/>
    <col min="8" max="8" width="11.140625" bestFit="1" customWidth="1"/>
  </cols>
  <sheetData>
    <row r="1" spans="1:8" x14ac:dyDescent="0.25">
      <c r="A1" s="8" t="s">
        <v>9</v>
      </c>
      <c r="B1" s="8" t="s">
        <v>10</v>
      </c>
      <c r="C1" s="9" t="s">
        <v>11</v>
      </c>
      <c r="D1" s="9" t="s">
        <v>12</v>
      </c>
      <c r="E1" s="9" t="s">
        <v>13</v>
      </c>
      <c r="F1" s="9" t="s">
        <v>10</v>
      </c>
      <c r="G1" s="9" t="s">
        <v>14</v>
      </c>
      <c r="H1" s="9" t="s">
        <v>12</v>
      </c>
    </row>
    <row r="2" spans="1:8" x14ac:dyDescent="0.25">
      <c r="A2" s="10" t="s">
        <v>26</v>
      </c>
      <c r="B2" s="11">
        <f>DATEVALUE(A2)</f>
        <v>44027</v>
      </c>
      <c r="C2" s="10" t="s">
        <v>15</v>
      </c>
      <c r="D2" s="12">
        <f>TIMEVALUE(CONCATENATE(LEFT(C2,1),":",MID(C2,2,2)," ",RIGHT(C2,2)))</f>
        <v>0.625</v>
      </c>
      <c r="E2">
        <v>20050705</v>
      </c>
      <c r="F2" s="11">
        <f>DATE(LEFT(E2,4),MID(E2,5,2),RIGHT(E2,2))</f>
        <v>38538</v>
      </c>
      <c r="G2">
        <v>1500</v>
      </c>
      <c r="H2" s="12">
        <f>TIME(G2/100,RIGHT(G2,2),0)</f>
        <v>0.625</v>
      </c>
    </row>
    <row r="3" spans="1:8" x14ac:dyDescent="0.25">
      <c r="A3" s="10" t="s">
        <v>27</v>
      </c>
      <c r="B3" s="11">
        <f t="shared" ref="B3:B9" si="0">DATEVALUE(A3)</f>
        <v>44091</v>
      </c>
      <c r="C3" s="10" t="s">
        <v>16</v>
      </c>
      <c r="D3" s="12">
        <f t="shared" ref="D3:D9" si="1">TIMEVALUE(CONCATENATE(LEFT(C3,1),":",MID(C3,2,2)," ",RIGHT(C3,2)))</f>
        <v>0.375</v>
      </c>
      <c r="E3">
        <v>20050717</v>
      </c>
      <c r="F3" s="11">
        <f t="shared" ref="F3:F9" si="2">DATE(LEFT(E3,4),MID(E3,5,2),RIGHT(E3,2))</f>
        <v>38550</v>
      </c>
      <c r="G3">
        <v>900</v>
      </c>
      <c r="H3" s="12">
        <f t="shared" ref="H3:H9" si="3">TIME(G3/100,RIGHT(G3,2),0)</f>
        <v>0.375</v>
      </c>
    </row>
    <row r="4" spans="1:8" x14ac:dyDescent="0.25">
      <c r="A4" s="10" t="s">
        <v>28</v>
      </c>
      <c r="B4" s="11">
        <f t="shared" si="0"/>
        <v>43995</v>
      </c>
      <c r="C4" s="10" t="s">
        <v>17</v>
      </c>
      <c r="D4" s="12">
        <f t="shared" si="1"/>
        <v>0.85416666666666663</v>
      </c>
      <c r="E4">
        <v>20050813</v>
      </c>
      <c r="F4" s="11">
        <f t="shared" si="2"/>
        <v>38577</v>
      </c>
      <c r="G4">
        <v>2030</v>
      </c>
      <c r="H4" s="12">
        <f t="shared" si="3"/>
        <v>0.85416666666666663</v>
      </c>
    </row>
    <row r="5" spans="1:8" x14ac:dyDescent="0.25">
      <c r="A5" s="10" t="s">
        <v>29</v>
      </c>
      <c r="B5" s="11">
        <f t="shared" si="0"/>
        <v>44114</v>
      </c>
      <c r="C5" s="10" t="s">
        <v>18</v>
      </c>
      <c r="D5" s="12">
        <f t="shared" si="1"/>
        <v>0.16666666666666666</v>
      </c>
      <c r="E5">
        <v>20041010</v>
      </c>
      <c r="F5" s="11">
        <f t="shared" si="2"/>
        <v>38270</v>
      </c>
      <c r="G5">
        <v>400</v>
      </c>
      <c r="H5" s="12">
        <f t="shared" si="3"/>
        <v>0.16666666666666666</v>
      </c>
    </row>
    <row r="6" spans="1:8" x14ac:dyDescent="0.25">
      <c r="A6" s="10" t="s">
        <v>30</v>
      </c>
      <c r="B6" s="11">
        <f t="shared" si="0"/>
        <v>43720</v>
      </c>
      <c r="C6" s="10" t="s">
        <v>19</v>
      </c>
      <c r="D6" s="12">
        <f t="shared" si="1"/>
        <v>0.90972222222222221</v>
      </c>
      <c r="E6">
        <v>19990912</v>
      </c>
      <c r="F6" s="11">
        <f t="shared" si="2"/>
        <v>36415</v>
      </c>
      <c r="G6">
        <v>2150</v>
      </c>
      <c r="H6" s="12">
        <f t="shared" si="3"/>
        <v>0.90972222222222221</v>
      </c>
    </row>
    <row r="7" spans="1:8" x14ac:dyDescent="0.25">
      <c r="A7" s="10" t="s">
        <v>20</v>
      </c>
      <c r="B7" s="11">
        <f t="shared" si="0"/>
        <v>23969</v>
      </c>
      <c r="C7" s="10" t="s">
        <v>21</v>
      </c>
      <c r="D7" s="12">
        <f t="shared" si="1"/>
        <v>0.27569444444444446</v>
      </c>
      <c r="E7">
        <v>19650815</v>
      </c>
      <c r="F7" s="11">
        <f t="shared" si="2"/>
        <v>23969</v>
      </c>
      <c r="G7">
        <v>637</v>
      </c>
      <c r="H7" s="12">
        <f t="shared" si="3"/>
        <v>0.27569444444444446</v>
      </c>
    </row>
    <row r="8" spans="1:8" x14ac:dyDescent="0.25">
      <c r="A8" s="10" t="s">
        <v>22</v>
      </c>
      <c r="B8" s="11">
        <f t="shared" si="0"/>
        <v>18264</v>
      </c>
      <c r="C8" s="10" t="s">
        <v>23</v>
      </c>
      <c r="D8" s="12">
        <f t="shared" si="1"/>
        <v>0.55138888888888882</v>
      </c>
      <c r="E8">
        <v>19500101</v>
      </c>
      <c r="F8" s="11">
        <f t="shared" si="2"/>
        <v>18264</v>
      </c>
      <c r="G8">
        <v>1314</v>
      </c>
      <c r="H8" s="12">
        <f t="shared" si="3"/>
        <v>0.55138888888888882</v>
      </c>
    </row>
    <row r="9" spans="1:8" x14ac:dyDescent="0.25">
      <c r="A9" s="10" t="s">
        <v>24</v>
      </c>
      <c r="B9" s="11">
        <f t="shared" si="0"/>
        <v>18264</v>
      </c>
      <c r="C9" s="10" t="s">
        <v>25</v>
      </c>
      <c r="D9" s="12">
        <f t="shared" si="1"/>
        <v>0.10416666666666667</v>
      </c>
      <c r="E9">
        <v>19500101</v>
      </c>
      <c r="F9" s="11">
        <f t="shared" si="2"/>
        <v>18264</v>
      </c>
      <c r="G9">
        <v>230</v>
      </c>
      <c r="H9" s="12">
        <f t="shared" si="3"/>
        <v>0.10416666666666667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FD250-4D1A-4887-9790-D72366B11050}">
  <dimension ref="A1:L3"/>
  <sheetViews>
    <sheetView workbookViewId="0">
      <selection activeCell="G2" sqref="G2"/>
    </sheetView>
  </sheetViews>
  <sheetFormatPr defaultRowHeight="15" x14ac:dyDescent="0.25"/>
  <cols>
    <col min="1" max="1" width="16.42578125" customWidth="1"/>
    <col min="2" max="2" width="16.140625" customWidth="1"/>
    <col min="4" max="4" width="53.5703125" style="1" customWidth="1"/>
    <col min="5" max="9" width="11.5703125" style="1" customWidth="1"/>
    <col min="10" max="12" width="9.140625" style="1"/>
  </cols>
  <sheetData>
    <row r="1" spans="1:9" ht="45" x14ac:dyDescent="0.25">
      <c r="A1" s="3" t="s">
        <v>0</v>
      </c>
      <c r="B1" s="3" t="s">
        <v>1</v>
      </c>
      <c r="C1" s="3" t="s">
        <v>2</v>
      </c>
      <c r="D1" s="4" t="s">
        <v>3</v>
      </c>
      <c r="E1" s="4" t="s">
        <v>5</v>
      </c>
      <c r="F1" s="4" t="s">
        <v>4</v>
      </c>
      <c r="G1" s="4" t="s">
        <v>6</v>
      </c>
      <c r="H1" s="4" t="s">
        <v>7</v>
      </c>
      <c r="I1" s="4" t="s">
        <v>8</v>
      </c>
    </row>
    <row r="2" spans="1:9" ht="28.5" customHeight="1" x14ac:dyDescent="0.25">
      <c r="A2" s="5">
        <v>43872.994444444441</v>
      </c>
      <c r="B2" s="5">
        <v>43873.041666666664</v>
      </c>
      <c r="C2" s="17">
        <f>B2-A2</f>
        <v>4.7222222223354038E-2</v>
      </c>
      <c r="D2" s="7" t="s">
        <v>37</v>
      </c>
      <c r="E2" s="2" t="str">
        <f>TEXT(B2-A2,"h")</f>
        <v>1</v>
      </c>
      <c r="F2" s="2" t="str">
        <f>TEXT(B2-A2,"h:mm")</f>
        <v>1:08</v>
      </c>
      <c r="G2" s="2" t="str">
        <f>TEXT(B2-A2,"h:mm:ss")</f>
        <v>1:08:00</v>
      </c>
      <c r="H2" s="2">
        <f>INT((B2-A2)*24)</f>
        <v>1</v>
      </c>
      <c r="I2" s="2">
        <f>(B2-A2)*1440</f>
        <v>68.000000001629815</v>
      </c>
    </row>
    <row r="3" spans="1:9" ht="30" x14ac:dyDescent="0.25">
      <c r="A3" s="5">
        <v>43873.614583333336</v>
      </c>
      <c r="B3" s="5">
        <v>43873.638888888891</v>
      </c>
      <c r="C3" s="6">
        <f>B3-A3</f>
        <v>2.4305555554747116E-2</v>
      </c>
      <c r="D3" s="7" t="s">
        <v>38</v>
      </c>
      <c r="E3" s="2"/>
      <c r="F3" s="2"/>
      <c r="G3" s="2"/>
      <c r="H3" s="2"/>
      <c r="I3" s="2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190CE-CF61-4962-BE72-B1A7DD60C609}">
  <dimension ref="A1:E3"/>
  <sheetViews>
    <sheetView tabSelected="1" workbookViewId="0">
      <selection activeCell="D3" sqref="D3"/>
    </sheetView>
  </sheetViews>
  <sheetFormatPr defaultColWidth="12.28515625" defaultRowHeight="15" x14ac:dyDescent="0.25"/>
  <cols>
    <col min="1" max="1" width="12.28515625" style="13"/>
    <col min="2" max="2" width="20.42578125" style="13" customWidth="1"/>
    <col min="3" max="16384" width="12.28515625" style="13"/>
  </cols>
  <sheetData>
    <row r="1" spans="1:5" s="16" customFormat="1" ht="30" x14ac:dyDescent="0.25">
      <c r="A1" s="15" t="s">
        <v>31</v>
      </c>
      <c r="B1" s="15" t="s">
        <v>32</v>
      </c>
      <c r="C1" s="15" t="s">
        <v>33</v>
      </c>
      <c r="D1" s="15" t="s">
        <v>35</v>
      </c>
      <c r="E1" s="15" t="s">
        <v>34</v>
      </c>
    </row>
    <row r="2" spans="1:5" x14ac:dyDescent="0.25">
      <c r="A2" s="14">
        <v>1700</v>
      </c>
      <c r="B2" s="13" t="s">
        <v>36</v>
      </c>
      <c r="C2" s="18" t="b">
        <f>IF(A2&gt;1600,TRUE,FALSE)</f>
        <v>1</v>
      </c>
      <c r="D2" s="13" t="str">
        <f>IF(AND(A2&gt;1659,A2&lt;2400),"Night","Not Night")</f>
        <v>Night</v>
      </c>
      <c r="E2" s="13" t="b">
        <f>IF(AND(A2&gt;1600,B2="123 Main Street"),TRUE,FALSE)</f>
        <v>1</v>
      </c>
    </row>
    <row r="3" spans="1:5" x14ac:dyDescent="0.25">
      <c r="A3" s="13">
        <v>1200</v>
      </c>
      <c r="B3" s="13" t="s">
        <v>36</v>
      </c>
      <c r="C3" s="18" t="b">
        <f>IF(A3&gt;1600,TRUE,FALSE)</f>
        <v>0</v>
      </c>
      <c r="D3" s="13" t="str">
        <f>IF(AND(A3&gt;1659,A3&lt;2400),"Night","Not Night")</f>
        <v>Not Night</v>
      </c>
      <c r="E3" s="13" t="b">
        <f>IF(AND(A3&gt;1600,B3="123 Main Street"),TRUE,FALSE)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TimeConversions</vt:lpstr>
      <vt:lpstr>TimeElapses</vt:lpstr>
      <vt:lpstr>IfStatements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Roy</dc:creator>
  <cp:lastModifiedBy>Dawn</cp:lastModifiedBy>
  <dcterms:created xsi:type="dcterms:W3CDTF">2020-08-26T09:35:34Z</dcterms:created>
  <dcterms:modified xsi:type="dcterms:W3CDTF">2020-08-27T15:58:27Z</dcterms:modified>
</cp:coreProperties>
</file>